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3470" yWindow="3470" windowWidth="21600" windowHeight="11390"/>
  </bookViews>
  <sheets>
    <sheet name="Новотерм_Фасадный_КФ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" i="1" l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A7" i="1" l="1"/>
  <c r="A3" i="1"/>
  <c r="A4" i="1"/>
  <c r="A5" i="1"/>
  <c r="A6" i="1"/>
  <c r="A8" i="1"/>
  <c r="A9" i="1"/>
  <c r="A10" i="1"/>
  <c r="A11" i="1"/>
  <c r="A12" i="1"/>
  <c r="A13" i="1"/>
  <c r="A14" i="1"/>
  <c r="A15" i="1"/>
  <c r="A16" i="1"/>
  <c r="A17" i="1"/>
  <c r="A18" i="1"/>
  <c r="A2" i="1"/>
  <c r="K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</calcChain>
</file>

<file path=xl/sharedStrings.xml><?xml version="1.0" encoding="utf-8"?>
<sst xmlns="http://schemas.openxmlformats.org/spreadsheetml/2006/main" count="83" uniqueCount="36">
  <si>
    <t>Тип отопительного прибора##OTHER##</t>
  </si>
  <si>
    <t>URL##OTHER##</t>
  </si>
  <si>
    <t>Qну_dT70##HVAC_HEATING_LOAD##WATTS</t>
  </si>
  <si>
    <t>Qну_dT60##HVAC_HEATING_LOAD##WATTS</t>
  </si>
  <si>
    <t>Qну_dT50##HVAC_HEATING_LOAD##WATTS</t>
  </si>
  <si>
    <t>L##LENGTH##MILLIMETERS</t>
  </si>
  <si>
    <t>ADSK_Наименование краткое##OTHER##</t>
  </si>
  <si>
    <t>ADSK_Наименование##OTHER##</t>
  </si>
  <si>
    <t>ADSK_Завод-изготовитель##OTHER##</t>
  </si>
  <si>
    <t>Столбец1</t>
  </si>
  <si>
    <t>B##LENGTH##MILLIMETERS</t>
  </si>
  <si>
    <t>H##LENGTH##MILLIMETERS</t>
  </si>
  <si>
    <t>Межосевое расстояние##LENGTH##MILLIMETERS</t>
  </si>
  <si>
    <t>https://isoterm.ru/product/fasad/fasadnyy-konvektor-bez-otseka-dlya-trub/</t>
  </si>
  <si>
    <t>ОАО «ФИРМА ИЗОТЕРМ» тел.+7(812)322-88-82</t>
  </si>
  <si>
    <t>фасадный</t>
  </si>
  <si>
    <t>ADSK_Код изделия##OTHER##</t>
  </si>
  <si>
    <t>КФ 11.06.100</t>
  </si>
  <si>
    <t>КФ 11.06.110</t>
  </si>
  <si>
    <t>КФ 11.06.120</t>
  </si>
  <si>
    <t>КФ 11.06.130</t>
  </si>
  <si>
    <t>КФ 11.06.140</t>
  </si>
  <si>
    <t>КФ 11.06.150</t>
  </si>
  <si>
    <t>КФ 11.06.160</t>
  </si>
  <si>
    <t>КФ 11.06.170</t>
  </si>
  <si>
    <t>КФ 11.06.180</t>
  </si>
  <si>
    <t>КФ 11.06.190</t>
  </si>
  <si>
    <t>КФ 11.06.200</t>
  </si>
  <si>
    <t>КФ 11.06.210</t>
  </si>
  <si>
    <t>КФ 11.06.220</t>
  </si>
  <si>
    <t>КФ 11.06.230</t>
  </si>
  <si>
    <t>КФ 11.06.240</t>
  </si>
  <si>
    <t>КФ 11.06.250</t>
  </si>
  <si>
    <t>КФ 11.06.260</t>
  </si>
  <si>
    <t>ADSK_Масса_Текст##OTHER##</t>
  </si>
  <si>
    <t>АО «ФИРМА ИЗОТЕРМ» тел.+7(812)322-88-82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</si>
</sst>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8"/>
      <name val="Arial Cyr"/>
    </font>
    <font>
      <b/>
      <sz val="10"/>
      <name val="Arial Cyr"/>
    </font>
    <font>
      <u/>
      <sz val="11"/>
      <color theme="10"/>
      <name val="Calibri"/>
      <family val="2"/>
      <charset val="204"/>
      <scheme val="minor"/>
    </font>
    <font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/>
        <bgColor theme="7"/>
      </patternFill>
    </fill>
    <fill>
      <patternFill patternType="solid">
        <fgColor theme="9"/>
        <bgColor theme="9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/>
      <top style="thin">
        <color theme="5"/>
      </top>
      <bottom style="thin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/>
  </cellStyleXfs>
  <cellXfs count="11">
    <xf numFmtId="0" fontId="0" fillId="0" borderId="0" xfId="0"/>
    <xf numFmtId="0" fontId="0" fillId="0" borderId="11" xfId="0" applyFont="1" applyBorder="1"/>
    <xf numFmtId="0" fontId="0" fillId="0" borderId="12" xfId="0" applyFont="1" applyBorder="1"/>
    <xf numFmtId="0" fontId="0" fillId="0" borderId="0" xfId="0" applyAlignment="1">
      <alignment wrapText="1"/>
    </xf>
    <xf numFmtId="164" fontId="19" fillId="33" borderId="13" xfId="0" applyNumberFormat="1" applyFont="1" applyFill="1" applyBorder="1" applyAlignment="1">
      <alignment horizontal="center" vertical="center" wrapText="1"/>
    </xf>
    <xf numFmtId="164" fontId="19" fillId="34" borderId="13" xfId="0" applyNumberFormat="1" applyFont="1" applyFill="1" applyBorder="1" applyAlignment="1">
      <alignment horizontal="center" vertical="center" wrapText="1"/>
    </xf>
    <xf numFmtId="3" fontId="20" fillId="33" borderId="13" xfId="0" applyNumberFormat="1" applyFont="1" applyFill="1" applyBorder="1" applyAlignment="1">
      <alignment horizontal="center" vertical="center" wrapText="1"/>
    </xf>
    <xf numFmtId="0" fontId="0" fillId="15" borderId="10" xfId="24" applyFont="1" applyFill="1" applyBorder="1"/>
    <xf numFmtId="0" fontId="0" fillId="0" borderId="11" xfId="0" applyBorder="1"/>
    <xf numFmtId="0" fontId="0" fillId="0" borderId="12" xfId="0" applyBorder="1"/>
    <xf numFmtId="0" fontId="21" fillId="0" borderId="0" xfId="42"/>
  </cellXfs>
  <cellStyles count="44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Гиперссылка" xfId="42" builtinId="8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11"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>
        <left/>
        <right/>
        <top style="thin">
          <color theme="5"/>
        </top>
        <bottom/>
        <vertical/>
        <horizontal/>
      </border>
    </dxf>
    <dxf>
      <border diagonalUp="0" diagonalDown="0">
        <left/>
        <right/>
        <top style="thin">
          <color theme="5"/>
        </top>
        <bottom/>
        <vertical/>
        <horizontal/>
      </border>
    </dxf>
    <dxf>
      <border diagonalUp="0" diagonalDown="0">
        <left/>
        <right/>
        <top style="thin">
          <color theme="5"/>
        </top>
        <bottom/>
        <vertical/>
        <horizontal/>
      </border>
    </dxf>
    <dxf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5" tint="0.59999389629810485"/>
        </patternFill>
      </fill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5" tint="0.59999389629810485"/>
        </patternFill>
      </fill>
      <border diagonalUp="0" diagonalDown="0">
        <left style="thin">
          <color theme="5"/>
        </left>
        <right/>
        <top style="thin">
          <color theme="5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Cyr"/>
        <scheme val="none"/>
      </font>
      <numFmt numFmtId="164" formatCode="0.000"/>
      <fill>
        <patternFill patternType="solid">
          <fgColor theme="7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1:O18" totalsRowShown="0" headerRowDxfId="10">
  <autoFilter ref="A1:O18"/>
  <tableColumns count="15">
    <tableColumn id="1" name="Столбец1" dataDxfId="9">
      <calculatedColumnFormula xml:space="preserve"> J2</calculatedColumnFormula>
    </tableColumn>
    <tableColumn id="2" name="ADSK_Код изделия##OTHER##" dataDxfId="8"/>
    <tableColumn id="3" name="B##LENGTH##MILLIMETERS" dataDxfId="7"/>
    <tableColumn id="4" name="L##LENGTH##MILLIMETERS" dataDxfId="6"/>
    <tableColumn id="5" name="H##LENGTH##MILLIMETERS" dataDxfId="5"/>
    <tableColumn id="6" name="Qну_dT70##HVAC_HEATING_LOAD##WATTS" dataDxfId="4"/>
    <tableColumn id="7" name="Qну_dT60##HVAC_HEATING_LOAD##WATTS" dataDxfId="3"/>
    <tableColumn id="8" name="Qну_dT50##HVAC_HEATING_LOAD##WATTS" dataDxfId="2"/>
    <tableColumn id="10" name="Тип отопительного прибора##OTHER##"/>
    <tableColumn id="11" name="ADSK_Наименование краткое##OTHER##" dataDxfId="1">
      <calculatedColumnFormula>_xlfn.CONCAT(Таблица1[[#This Row],[ADSK_Код изделия'#'#OTHER'#'#]], ", Л")</calculatedColumnFormula>
    </tableColumn>
    <tableColumn id="12" name="ADSK_Наименование##OTHER##" dataDxfId="0">
      <calculatedColumnFormula>"Медно-алюминиевый конвектор Фасадный. Подключение боковое. Левое. Высота="&amp;E2&amp;" мм, длина="&amp;D2&amp;" мм, глубина="&amp;C2&amp;" мм. "</calculatedColumnFormula>
    </tableColumn>
    <tableColumn id="13" name="Межосевое расстояние##LENGTH##MILLIMETERS"/>
    <tableColumn id="14" name="ADSK_Завод-изготовитель##OTHER##"/>
    <tableColumn id="15" name="ADSK_Масса_Текст##OTHER##"/>
    <tableColumn id="16" name="URL##OTHER##" dataCellStyle="Гиперссылка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hyperlink" Target="https://isoterm.ru/product/fasad/fasadnyy-konvektor-bez-otseka-dlya-trub/" TargetMode="External"/><Relationship Id="rId1" Type="http://schemas.openxmlformats.org/officeDocument/2006/relationships/hyperlink" Target="https://isoterm.ru/product/fasad/fasadnyy-konvektor-bez-otseka-dlya-trub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tabSelected="1" topLeftCell="M1" workbookViewId="0">
      <selection activeCell="O2" sqref="O2"/>
    </sheetView>
  </sheetViews>
  <sheetFormatPr defaultRowHeight="14.5" x14ac:dyDescent="0.35"/>
  <cols>
    <col min="1" max="2" width="35" customWidth="1"/>
    <col min="3" max="5" width="24" customWidth="1"/>
    <col min="6" max="8" width="36.7265625" customWidth="1"/>
    <col min="9" max="9" width="34.26953125" customWidth="1"/>
    <col min="10" max="10" width="41.54296875" customWidth="1"/>
    <col min="11" max="11" width="118.453125" bestFit="1" customWidth="1"/>
    <col min="12" max="12" width="49.453125" customWidth="1"/>
    <col min="13" max="13" width="42.7265625" customWidth="1"/>
    <col min="14" max="14" width="43.453125" customWidth="1"/>
    <col min="15" max="15" width="91.7265625" customWidth="1"/>
    <col min="16" max="16" width="25.26953125" customWidth="1"/>
    <col min="17" max="17" width="29.453125" customWidth="1"/>
    <col min="18" max="18" width="38" customWidth="1"/>
    <col min="19" max="19" width="30.81640625" customWidth="1"/>
    <col min="20" max="20" width="26.26953125" customWidth="1"/>
    <col min="21" max="22" width="23.26953125" customWidth="1"/>
    <col min="23" max="23" width="28.7265625" customWidth="1"/>
    <col min="24" max="24" width="35.1796875" customWidth="1"/>
    <col min="25" max="25" width="35.26953125" customWidth="1"/>
    <col min="26" max="26" width="47.7265625" customWidth="1"/>
    <col min="27" max="27" width="31" customWidth="1"/>
  </cols>
  <sheetData>
    <row r="1" spans="1:15" x14ac:dyDescent="0.35">
      <c r="A1" s="3" t="s">
        <v>9</v>
      </c>
      <c r="B1" s="3" t="s">
        <v>16</v>
      </c>
      <c r="C1" s="4" t="s">
        <v>10</v>
      </c>
      <c r="D1" s="4" t="s">
        <v>5</v>
      </c>
      <c r="E1" s="4" t="s">
        <v>11</v>
      </c>
      <c r="F1" s="5" t="s">
        <v>2</v>
      </c>
      <c r="G1" s="4" t="s">
        <v>3</v>
      </c>
      <c r="H1" s="4" t="s">
        <v>4</v>
      </c>
      <c r="I1" s="4" t="s">
        <v>0</v>
      </c>
      <c r="J1" s="6" t="s">
        <v>6</v>
      </c>
      <c r="K1" s="6" t="s">
        <v>7</v>
      </c>
      <c r="L1" s="6" t="s">
        <v>12</v>
      </c>
      <c r="M1" s="4" t="s">
        <v>8</v>
      </c>
      <c r="N1" s="4" t="s">
        <v>34</v>
      </c>
      <c r="O1" s="4" t="s">
        <v>1</v>
      </c>
    </row>
    <row r="2" spans="1:15" x14ac:dyDescent="0.35">
      <c r="A2" s="7" t="str">
        <f t="shared" ref="A2:A18" si="0" xml:space="preserve"> J2</f>
        <v>КФ 11.06.100, Л</v>
      </c>
      <c r="B2" s="1" t="s">
        <v>17</v>
      </c>
      <c r="C2" s="1">
        <v>115</v>
      </c>
      <c r="D2" s="1">
        <v>1000</v>
      </c>
      <c r="E2" s="1">
        <v>61</v>
      </c>
      <c r="F2" s="8">
        <v>552</v>
      </c>
      <c r="G2" s="8">
        <v>474</v>
      </c>
      <c r="H2" s="8">
        <v>373</v>
      </c>
      <c r="I2" t="s">
        <v>15</v>
      </c>
      <c r="J2" s="1" t="str">
        <f>_xlfn.CONCAT(Таблица1[[#This Row],[ADSK_Код изделия'#'#OTHER'#'#]], ", Л")</f>
        <v>КФ 11.06.100, Л</v>
      </c>
      <c r="K2" t="str">
        <f t="shared" ref="K2:K18" si="1">"Медно-алюминиевый конвектор Фасадный. Подключение боковое. Левое. Высота="&amp;E2&amp;" мм, длина="&amp;D2&amp;" мм, глубина="&amp;C2&amp;" мм. "</f>
        <v xml:space="preserve">Медно-алюминиевый конвектор Фасадный. Подключение боковое. Левое. Высота=61 мм, длина=1000 мм, глубина=115 мм. </v>
      </c>
      <c r="L2">
        <v>50</v>
      </c>
      <c r="M2" t="s">
        <v>35</v>
      </c>
      <c r="N2">
        <v>4.54</v>
      </c>
      <c r="O2" s="10" t="s">
        <v>13</v>
      </c>
    </row>
    <row r="3" spans="1:15" x14ac:dyDescent="0.35">
      <c r="A3" s="7" t="str">
        <f t="shared" si="0"/>
        <v>КФ 11.06.110, Л</v>
      </c>
      <c r="B3" s="1" t="s">
        <v>18</v>
      </c>
      <c r="C3" s="1">
        <v>115</v>
      </c>
      <c r="D3" s="1">
        <v>1100</v>
      </c>
      <c r="E3" s="1">
        <v>61</v>
      </c>
      <c r="F3" s="8">
        <v>604</v>
      </c>
      <c r="G3" s="8">
        <v>519</v>
      </c>
      <c r="H3" s="8">
        <v>408</v>
      </c>
      <c r="I3" t="s">
        <v>15</v>
      </c>
      <c r="J3" s="1" t="str">
        <f>_xlfn.CONCAT(Таблица1[[#This Row],[ADSK_Код изделия'#'#OTHER'#'#]], ", Л")</f>
        <v>КФ 11.06.110, Л</v>
      </c>
      <c r="K3" t="str">
        <f t="shared" si="1"/>
        <v xml:space="preserve">Медно-алюминиевый конвектор Фасадный. Подключение боковое. Левое. Высота=61 мм, длина=1100 мм, глубина=115 мм. </v>
      </c>
      <c r="L3">
        <v>50</v>
      </c>
      <c r="M3" t="s">
        <v>35</v>
      </c>
      <c r="N3">
        <v>5</v>
      </c>
      <c r="O3" s="10" t="s">
        <v>13</v>
      </c>
    </row>
    <row r="4" spans="1:15" x14ac:dyDescent="0.35">
      <c r="A4" s="7" t="str">
        <f t="shared" si="0"/>
        <v>КФ 11.06.120, Л</v>
      </c>
      <c r="B4" s="1" t="s">
        <v>19</v>
      </c>
      <c r="C4" s="1">
        <v>115</v>
      </c>
      <c r="D4" s="1">
        <v>1200</v>
      </c>
      <c r="E4" s="1">
        <v>61</v>
      </c>
      <c r="F4" s="8">
        <v>660</v>
      </c>
      <c r="G4" s="8">
        <v>566</v>
      </c>
      <c r="H4" s="8">
        <v>446</v>
      </c>
      <c r="I4" t="s">
        <v>15</v>
      </c>
      <c r="J4" s="1" t="str">
        <f>_xlfn.CONCAT(Таблица1[[#This Row],[ADSK_Код изделия'#'#OTHER'#'#]], ", Л")</f>
        <v>КФ 11.06.120, Л</v>
      </c>
      <c r="K4" t="str">
        <f t="shared" si="1"/>
        <v xml:space="preserve">Медно-алюминиевый конвектор Фасадный. Подключение боковое. Левое. Высота=61 мм, длина=1200 мм, глубина=115 мм. </v>
      </c>
      <c r="L4">
        <v>50</v>
      </c>
      <c r="M4" t="s">
        <v>35</v>
      </c>
      <c r="N4">
        <v>5.46</v>
      </c>
      <c r="O4" s="10" t="s">
        <v>13</v>
      </c>
    </row>
    <row r="5" spans="1:15" x14ac:dyDescent="0.35">
      <c r="A5" s="7" t="str">
        <f t="shared" si="0"/>
        <v>КФ 11.06.130, Л</v>
      </c>
      <c r="B5" s="1" t="s">
        <v>20</v>
      </c>
      <c r="C5" s="1">
        <v>115</v>
      </c>
      <c r="D5" s="1">
        <v>1300</v>
      </c>
      <c r="E5" s="1">
        <v>61</v>
      </c>
      <c r="F5" s="8">
        <v>715</v>
      </c>
      <c r="G5" s="8">
        <v>614</v>
      </c>
      <c r="H5" s="8">
        <v>483</v>
      </c>
      <c r="I5" t="s">
        <v>15</v>
      </c>
      <c r="J5" s="1" t="str">
        <f>_xlfn.CONCAT(Таблица1[[#This Row],[ADSK_Код изделия'#'#OTHER'#'#]], ", Л")</f>
        <v>КФ 11.06.130, Л</v>
      </c>
      <c r="K5" t="str">
        <f t="shared" si="1"/>
        <v xml:space="preserve">Медно-алюминиевый конвектор Фасадный. Подключение боковое. Левое. Высота=61 мм, длина=1300 мм, глубина=115 мм. </v>
      </c>
      <c r="L5">
        <v>50</v>
      </c>
      <c r="M5" t="s">
        <v>35</v>
      </c>
      <c r="N5">
        <v>5.93</v>
      </c>
      <c r="O5" s="10" t="s">
        <v>13</v>
      </c>
    </row>
    <row r="6" spans="1:15" x14ac:dyDescent="0.35">
      <c r="A6" s="7" t="str">
        <f t="shared" si="0"/>
        <v>КФ 11.06.140, Л</v>
      </c>
      <c r="B6" s="1" t="s">
        <v>21</v>
      </c>
      <c r="C6" s="1">
        <v>115</v>
      </c>
      <c r="D6" s="1">
        <v>1400</v>
      </c>
      <c r="E6" s="1">
        <v>61</v>
      </c>
      <c r="F6" s="8">
        <v>767</v>
      </c>
      <c r="G6" s="8">
        <v>659</v>
      </c>
      <c r="H6" s="8">
        <v>518</v>
      </c>
      <c r="I6" t="s">
        <v>15</v>
      </c>
      <c r="J6" s="1" t="str">
        <f>_xlfn.CONCAT(Таблица1[[#This Row],[ADSK_Код изделия'#'#OTHER'#'#]], ", Л")</f>
        <v>КФ 11.06.140, Л</v>
      </c>
      <c r="K6" t="str">
        <f t="shared" si="1"/>
        <v xml:space="preserve">Медно-алюминиевый конвектор Фасадный. Подключение боковое. Левое. Высота=61 мм, длина=1400 мм, глубина=115 мм. </v>
      </c>
      <c r="L6">
        <v>50</v>
      </c>
      <c r="M6" t="s">
        <v>35</v>
      </c>
      <c r="N6">
        <v>6.4</v>
      </c>
      <c r="O6" s="10" t="s">
        <v>13</v>
      </c>
    </row>
    <row r="7" spans="1:15" x14ac:dyDescent="0.35">
      <c r="A7" s="7" t="str">
        <f t="shared" si="0"/>
        <v>КФ 11.06.150, Л</v>
      </c>
      <c r="B7" s="1" t="s">
        <v>22</v>
      </c>
      <c r="C7" s="1">
        <v>115</v>
      </c>
      <c r="D7" s="1">
        <v>1500</v>
      </c>
      <c r="E7" s="1">
        <v>61</v>
      </c>
      <c r="F7" s="8">
        <v>823</v>
      </c>
      <c r="G7" s="8">
        <v>706</v>
      </c>
      <c r="H7" s="8">
        <v>556</v>
      </c>
      <c r="I7" t="s">
        <v>15</v>
      </c>
      <c r="J7" s="1" t="str">
        <f>_xlfn.CONCAT(Таблица1[[#This Row],[ADSK_Код изделия'#'#OTHER'#'#]], ", Л")</f>
        <v>КФ 11.06.150, Л</v>
      </c>
      <c r="K7" t="str">
        <f t="shared" si="1"/>
        <v xml:space="preserve">Медно-алюминиевый конвектор Фасадный. Подключение боковое. Левое. Высота=61 мм, длина=1500 мм, глубина=115 мм. </v>
      </c>
      <c r="L7">
        <v>50</v>
      </c>
      <c r="M7" t="s">
        <v>35</v>
      </c>
      <c r="N7">
        <v>6.86</v>
      </c>
      <c r="O7" s="10" t="s">
        <v>13</v>
      </c>
    </row>
    <row r="8" spans="1:15" x14ac:dyDescent="0.35">
      <c r="A8" s="7" t="str">
        <f t="shared" si="0"/>
        <v>КФ 11.06.160, Л</v>
      </c>
      <c r="B8" s="1" t="s">
        <v>23</v>
      </c>
      <c r="C8" s="1">
        <v>115</v>
      </c>
      <c r="D8" s="1">
        <v>1600</v>
      </c>
      <c r="E8" s="1">
        <v>61</v>
      </c>
      <c r="F8" s="8">
        <v>878</v>
      </c>
      <c r="G8" s="8">
        <v>753</v>
      </c>
      <c r="H8" s="8">
        <v>593</v>
      </c>
      <c r="I8" t="s">
        <v>15</v>
      </c>
      <c r="J8" s="1" t="str">
        <f>_xlfn.CONCAT(Таблица1[[#This Row],[ADSK_Код изделия'#'#OTHER'#'#]], ", Л")</f>
        <v>КФ 11.06.160, Л</v>
      </c>
      <c r="K8" t="str">
        <f t="shared" si="1"/>
        <v xml:space="preserve">Медно-алюминиевый конвектор Фасадный. Подключение боковое. Левое. Высота=61 мм, длина=1600 мм, глубина=115 мм. </v>
      </c>
      <c r="L8">
        <v>50</v>
      </c>
      <c r="M8" t="s">
        <v>35</v>
      </c>
      <c r="N8">
        <v>7.33</v>
      </c>
      <c r="O8" s="10" t="s">
        <v>13</v>
      </c>
    </row>
    <row r="9" spans="1:15" x14ac:dyDescent="0.35">
      <c r="A9" s="7" t="str">
        <f t="shared" si="0"/>
        <v>КФ 11.06.170, Л</v>
      </c>
      <c r="B9" s="1" t="s">
        <v>24</v>
      </c>
      <c r="C9" s="1">
        <v>115</v>
      </c>
      <c r="D9" s="1">
        <v>1700</v>
      </c>
      <c r="E9" s="1">
        <v>61</v>
      </c>
      <c r="F9" s="8">
        <v>930</v>
      </c>
      <c r="G9" s="8">
        <v>798</v>
      </c>
      <c r="H9" s="8">
        <v>628</v>
      </c>
      <c r="I9" t="s">
        <v>15</v>
      </c>
      <c r="J9" s="1" t="str">
        <f>_xlfn.CONCAT(Таблица1[[#This Row],[ADSK_Код изделия'#'#OTHER'#'#]], ", Л")</f>
        <v>КФ 11.06.170, Л</v>
      </c>
      <c r="K9" t="str">
        <f t="shared" si="1"/>
        <v xml:space="preserve">Медно-алюминиевый конвектор Фасадный. Подключение боковое. Левое. Высота=61 мм, длина=1700 мм, глубина=115 мм. </v>
      </c>
      <c r="L9">
        <v>50</v>
      </c>
      <c r="M9" t="s">
        <v>14</v>
      </c>
      <c r="N9">
        <v>7.79</v>
      </c>
      <c r="O9" s="10" t="s">
        <v>13</v>
      </c>
    </row>
    <row r="10" spans="1:15" x14ac:dyDescent="0.35">
      <c r="A10" s="7" t="str">
        <f t="shared" si="0"/>
        <v>КФ 11.06.180, Л</v>
      </c>
      <c r="B10" s="1" t="s">
        <v>25</v>
      </c>
      <c r="C10" s="1">
        <v>115</v>
      </c>
      <c r="D10" s="1">
        <v>1800</v>
      </c>
      <c r="E10" s="1">
        <v>61</v>
      </c>
      <c r="F10" s="8">
        <v>986</v>
      </c>
      <c r="G10" s="8">
        <v>846</v>
      </c>
      <c r="H10" s="8">
        <v>666</v>
      </c>
      <c r="I10" t="s">
        <v>15</v>
      </c>
      <c r="J10" s="1" t="str">
        <f>_xlfn.CONCAT(Таблица1[[#This Row],[ADSK_Код изделия'#'#OTHER'#'#]], ", Л")</f>
        <v>КФ 11.06.180, Л</v>
      </c>
      <c r="K10" t="str">
        <f t="shared" si="1"/>
        <v xml:space="preserve">Медно-алюминиевый конвектор Фасадный. Подключение боковое. Левое. Высота=61 мм, длина=1800 мм, глубина=115 мм. </v>
      </c>
      <c r="L10">
        <v>50</v>
      </c>
      <c r="M10" t="s">
        <v>35</v>
      </c>
      <c r="N10">
        <v>8.26</v>
      </c>
      <c r="O10" s="10" t="s">
        <v>13</v>
      </c>
    </row>
    <row r="11" spans="1:15" x14ac:dyDescent="0.35">
      <c r="A11" s="7" t="str">
        <f t="shared" si="0"/>
        <v>КФ 11.06.190, Л</v>
      </c>
      <c r="B11" s="1" t="s">
        <v>26</v>
      </c>
      <c r="C11" s="1">
        <v>115</v>
      </c>
      <c r="D11" s="1">
        <v>1900</v>
      </c>
      <c r="E11" s="1">
        <v>61</v>
      </c>
      <c r="F11" s="8">
        <v>1018</v>
      </c>
      <c r="G11" s="8">
        <v>873</v>
      </c>
      <c r="H11" s="8">
        <v>687</v>
      </c>
      <c r="I11" t="s">
        <v>15</v>
      </c>
      <c r="J11" s="1" t="str">
        <f>_xlfn.CONCAT(Таблица1[[#This Row],[ADSK_Код изделия'#'#OTHER'#'#]], ", Л")</f>
        <v>КФ 11.06.190, Л</v>
      </c>
      <c r="K11" t="str">
        <f t="shared" si="1"/>
        <v xml:space="preserve">Медно-алюминиевый конвектор Фасадный. Подключение боковое. Левое. Высота=61 мм, длина=1900 мм, глубина=115 мм. </v>
      </c>
      <c r="L11">
        <v>50</v>
      </c>
      <c r="M11" t="s">
        <v>35</v>
      </c>
      <c r="N11">
        <v>8.7200000000000006</v>
      </c>
      <c r="O11" s="10" t="s">
        <v>13</v>
      </c>
    </row>
    <row r="12" spans="1:15" x14ac:dyDescent="0.35">
      <c r="A12" s="7" t="str">
        <f t="shared" si="0"/>
        <v>КФ 11.06.200, Л</v>
      </c>
      <c r="B12" s="1" t="s">
        <v>27</v>
      </c>
      <c r="C12" s="1">
        <v>115</v>
      </c>
      <c r="D12" s="1">
        <v>2000</v>
      </c>
      <c r="E12" s="1">
        <v>61</v>
      </c>
      <c r="F12" s="8">
        <v>1069</v>
      </c>
      <c r="G12" s="8">
        <v>917</v>
      </c>
      <c r="H12" s="8">
        <v>721</v>
      </c>
      <c r="I12" t="s">
        <v>15</v>
      </c>
      <c r="J12" s="1" t="str">
        <f>_xlfn.CONCAT(Таблица1[[#This Row],[ADSK_Код изделия'#'#OTHER'#'#]], ", Л")</f>
        <v>КФ 11.06.200, Л</v>
      </c>
      <c r="K12" t="str">
        <f t="shared" si="1"/>
        <v xml:space="preserve">Медно-алюминиевый конвектор Фасадный. Подключение боковое. Левое. Высота=61 мм, длина=2000 мм, глубина=115 мм. </v>
      </c>
      <c r="L12">
        <v>50</v>
      </c>
      <c r="M12" t="s">
        <v>35</v>
      </c>
      <c r="N12">
        <v>9.19</v>
      </c>
      <c r="O12" s="10" t="s">
        <v>13</v>
      </c>
    </row>
    <row r="13" spans="1:15" x14ac:dyDescent="0.35">
      <c r="A13" s="7" t="str">
        <f t="shared" si="0"/>
        <v>КФ 11.06.210, Л</v>
      </c>
      <c r="B13" s="1" t="s">
        <v>28</v>
      </c>
      <c r="C13" s="1">
        <v>115</v>
      </c>
      <c r="D13" s="1">
        <v>2100</v>
      </c>
      <c r="E13" s="1">
        <v>61</v>
      </c>
      <c r="F13" s="8">
        <v>1123</v>
      </c>
      <c r="G13" s="8">
        <v>1462</v>
      </c>
      <c r="H13" s="8">
        <v>1151</v>
      </c>
      <c r="I13" t="s">
        <v>15</v>
      </c>
      <c r="J13" s="1" t="str">
        <f>_xlfn.CONCAT(Таблица1[[#This Row],[ADSK_Код изделия'#'#OTHER'#'#]], ", Л")</f>
        <v>КФ 11.06.210, Л</v>
      </c>
      <c r="K13" t="str">
        <f t="shared" si="1"/>
        <v xml:space="preserve">Медно-алюминиевый конвектор Фасадный. Подключение боковое. Левое. Высота=61 мм, длина=2100 мм, глубина=115 мм. </v>
      </c>
      <c r="L13">
        <v>50</v>
      </c>
      <c r="M13" t="s">
        <v>35</v>
      </c>
      <c r="N13">
        <v>9.65</v>
      </c>
      <c r="O13" s="10" t="s">
        <v>13</v>
      </c>
    </row>
    <row r="14" spans="1:15" x14ac:dyDescent="0.35">
      <c r="A14" s="7" t="str">
        <f t="shared" si="0"/>
        <v>КФ 11.06.220, Л</v>
      </c>
      <c r="B14" s="1" t="s">
        <v>29</v>
      </c>
      <c r="C14" s="1">
        <v>115</v>
      </c>
      <c r="D14" s="1">
        <v>2200</v>
      </c>
      <c r="E14" s="1">
        <v>61</v>
      </c>
      <c r="F14" s="8">
        <v>1177</v>
      </c>
      <c r="G14" s="8">
        <v>1010</v>
      </c>
      <c r="H14" s="8">
        <v>795</v>
      </c>
      <c r="I14" t="s">
        <v>15</v>
      </c>
      <c r="J14" s="1" t="str">
        <f>_xlfn.CONCAT(Таблица1[[#This Row],[ADSK_Код изделия'#'#OTHER'#'#]], ", Л")</f>
        <v>КФ 11.06.220, Л</v>
      </c>
      <c r="K14" t="str">
        <f t="shared" si="1"/>
        <v xml:space="preserve">Медно-алюминиевый конвектор Фасадный. Подключение боковое. Левое. Высота=61 мм, длина=2200 мм, глубина=115 мм. </v>
      </c>
      <c r="L14">
        <v>50</v>
      </c>
      <c r="M14" t="s">
        <v>35</v>
      </c>
      <c r="N14">
        <v>10.119999999999999</v>
      </c>
      <c r="O14" s="10" t="s">
        <v>13</v>
      </c>
    </row>
    <row r="15" spans="1:15" x14ac:dyDescent="0.35">
      <c r="A15" s="7" t="str">
        <f t="shared" si="0"/>
        <v>КФ 11.06.230, Л</v>
      </c>
      <c r="B15" s="1" t="s">
        <v>30</v>
      </c>
      <c r="C15" s="1">
        <v>115</v>
      </c>
      <c r="D15" s="1">
        <v>2300</v>
      </c>
      <c r="E15" s="1">
        <v>61</v>
      </c>
      <c r="F15" s="8">
        <v>1231</v>
      </c>
      <c r="G15" s="8">
        <v>1056</v>
      </c>
      <c r="H15" s="8">
        <v>831</v>
      </c>
      <c r="I15" t="s">
        <v>15</v>
      </c>
      <c r="J15" s="1" t="str">
        <f>_xlfn.CONCAT(Таблица1[[#This Row],[ADSK_Код изделия'#'#OTHER'#'#]], ", Л")</f>
        <v>КФ 11.06.230, Л</v>
      </c>
      <c r="K15" t="str">
        <f t="shared" si="1"/>
        <v xml:space="preserve">Медно-алюминиевый конвектор Фасадный. Подключение боковое. Левое. Высота=61 мм, длина=2300 мм, глубина=115 мм. </v>
      </c>
      <c r="L15">
        <v>50</v>
      </c>
      <c r="M15" t="s">
        <v>35</v>
      </c>
      <c r="N15">
        <v>10.58</v>
      </c>
      <c r="O15" s="10" t="s">
        <v>13</v>
      </c>
    </row>
    <row r="16" spans="1:15" x14ac:dyDescent="0.35">
      <c r="A16" s="7" t="str">
        <f t="shared" si="0"/>
        <v>КФ 11.06.240, Л</v>
      </c>
      <c r="B16" s="1" t="s">
        <v>31</v>
      </c>
      <c r="C16" s="1">
        <v>115</v>
      </c>
      <c r="D16" s="1">
        <v>2400</v>
      </c>
      <c r="E16" s="1">
        <v>61</v>
      </c>
      <c r="F16" s="8">
        <v>1287</v>
      </c>
      <c r="G16" s="8">
        <v>1104</v>
      </c>
      <c r="H16" s="8">
        <v>869</v>
      </c>
      <c r="I16" t="s">
        <v>15</v>
      </c>
      <c r="J16" s="1" t="str">
        <f>_xlfn.CONCAT(Таблица1[[#This Row],[ADSK_Код изделия'#'#OTHER'#'#]], ", Л")</f>
        <v>КФ 11.06.240, Л</v>
      </c>
      <c r="K16" t="str">
        <f t="shared" si="1"/>
        <v xml:space="preserve">Медно-алюминиевый конвектор Фасадный. Подключение боковое. Левое. Высота=61 мм, длина=2400 мм, глубина=115 мм. </v>
      </c>
      <c r="L16">
        <v>50</v>
      </c>
      <c r="M16" t="s">
        <v>35</v>
      </c>
      <c r="N16">
        <v>11.05</v>
      </c>
      <c r="O16" s="10" t="s">
        <v>13</v>
      </c>
    </row>
    <row r="17" spans="1:15" x14ac:dyDescent="0.35">
      <c r="A17" s="7" t="str">
        <f t="shared" si="0"/>
        <v>КФ 11.06.250, Л</v>
      </c>
      <c r="B17" s="1" t="s">
        <v>32</v>
      </c>
      <c r="C17" s="1">
        <v>115</v>
      </c>
      <c r="D17" s="1">
        <v>2500</v>
      </c>
      <c r="E17" s="1">
        <v>61</v>
      </c>
      <c r="F17" s="8">
        <v>1342</v>
      </c>
      <c r="G17" s="8">
        <v>1151</v>
      </c>
      <c r="H17" s="8">
        <v>906</v>
      </c>
      <c r="I17" t="s">
        <v>15</v>
      </c>
      <c r="J17" s="1" t="str">
        <f>_xlfn.CONCAT(Таблица1[[#This Row],[ADSK_Код изделия'#'#OTHER'#'#]], ", Л")</f>
        <v>КФ 11.06.250, Л</v>
      </c>
      <c r="K17" t="str">
        <f t="shared" si="1"/>
        <v xml:space="preserve">Медно-алюминиевый конвектор Фасадный. Подключение боковое. Левое. Высота=61 мм, длина=2500 мм, глубина=115 мм. </v>
      </c>
      <c r="L17">
        <v>50</v>
      </c>
      <c r="M17" t="s">
        <v>35</v>
      </c>
      <c r="N17">
        <v>11.52</v>
      </c>
      <c r="O17" s="10" t="s">
        <v>13</v>
      </c>
    </row>
    <row r="18" spans="1:15" x14ac:dyDescent="0.35">
      <c r="A18" s="7" t="str">
        <f t="shared" si="0"/>
        <v>КФ 11.06.260, Л</v>
      </c>
      <c r="B18" s="2" t="s">
        <v>33</v>
      </c>
      <c r="C18" s="2">
        <v>115</v>
      </c>
      <c r="D18" s="2">
        <v>2600</v>
      </c>
      <c r="E18" s="2">
        <v>61</v>
      </c>
      <c r="F18" s="9">
        <v>1429</v>
      </c>
      <c r="G18" s="9">
        <v>1226</v>
      </c>
      <c r="H18" s="9">
        <v>965</v>
      </c>
      <c r="I18" t="s">
        <v>15</v>
      </c>
      <c r="J18" s="1" t="str">
        <f>_xlfn.CONCAT(Таблица1[[#This Row],[ADSK_Код изделия'#'#OTHER'#'#]], ", Л")</f>
        <v>КФ 11.06.260, Л</v>
      </c>
      <c r="K18" t="str">
        <f t="shared" si="1"/>
        <v xml:space="preserve">Медно-алюминиевый конвектор Фасадный. Подключение боковое. Левое. Высота=61 мм, длина=2600 мм, глубина=115 мм. </v>
      </c>
      <c r="L18">
        <v>50</v>
      </c>
      <c r="M18" t="s">
        <v>35</v>
      </c>
      <c r="N18">
        <v>11.98</v>
      </c>
      <c r="O18" s="10" t="s">
        <v>13</v>
      </c>
    </row>
  </sheetData>
  <phoneticPr fontId="18" type="noConversion"/>
  <hyperlinks>
    <hyperlink ref="O2" r:id="rId1"/>
    <hyperlink ref="O3:O18" r:id="rId2" display="https://isoterm.ru/product/fasad/fasadnyy-konvektor-bez-otseka-dlya-trub/"/>
  </hyperlinks>
  <pageMargins left="0.7" right="0.7" top="0.75" bottom="0.75" header="0.3" footer="0.3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Новотерм_Фасадный_КФ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Илья Батищев</dc:creator>
  <cp:lastModifiedBy>Олимпия Канашина</cp:lastModifiedBy>
  <dcterms:created xsi:type="dcterms:W3CDTF">2019-07-21T10:56:09Z</dcterms:created>
  <dcterms:modified xsi:type="dcterms:W3CDTF">2020-08-06T13:06:54Z</dcterms:modified>
</cp:coreProperties>
</file>